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530"/>
  </bookViews>
  <sheets>
    <sheet name="EAEPED_ADMIN" sheetId="1" r:id="rId1"/>
  </sheets>
  <definedNames>
    <definedName name="_xlnm.Print_Area" localSheetId="0">EAEPED_ADMIN!$B$1:$H$125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" l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60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G9" i="1" l="1"/>
  <c r="E61" i="1" l="1"/>
  <c r="H61" i="1" s="1"/>
  <c r="E60" i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0" i="1"/>
  <c r="H10" i="1" s="1"/>
  <c r="G59" i="1" l="1"/>
  <c r="G108" i="1" s="1"/>
  <c r="F59" i="1"/>
  <c r="D59" i="1"/>
  <c r="C59" i="1"/>
  <c r="F9" i="1"/>
  <c r="D9" i="1"/>
  <c r="C9" i="1"/>
  <c r="D108" i="1" l="1"/>
  <c r="F108" i="1"/>
  <c r="C108" i="1"/>
  <c r="E9" i="1"/>
  <c r="E59" i="1"/>
  <c r="H59" i="1" s="1"/>
  <c r="E108" i="1" l="1"/>
  <c r="H9" i="1"/>
  <c r="H108" i="1" s="1"/>
</calcChain>
</file>

<file path=xl/sharedStrings.xml><?xml version="1.0" encoding="utf-8"?>
<sst xmlns="http://schemas.openxmlformats.org/spreadsheetml/2006/main" count="113" uniqueCount="66">
  <si>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</si>
  <si>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</si>
  <si>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</si>
  <si>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</si>
  <si>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</si>
  <si>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</si>
  <si>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</si>
  <si>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</si>
  <si>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</si>
  <si>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</si>
  <si>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</si>
  <si>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</si>
  <si>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</si>
  <si>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H. Dependencia o Unidad Administrativa xx</t>
  </si>
  <si>
    <t>II. Gasto Etiquetado (II=A+B+C+D+E+F+G+H)</t>
  </si>
  <si>
    <t>III. Total de Egresos (III = I + II)</t>
  </si>
  <si>
    <t>SRC3103</t>
  </si>
  <si>
    <t>STUCH</t>
  </si>
  <si>
    <t>Oficina del C. Rector</t>
  </si>
  <si>
    <t>Secretaria Técnica</t>
  </si>
  <si>
    <t>Órgano Interno de Control</t>
  </si>
  <si>
    <t>Oficina del C. Director Jurídico FIJOS</t>
  </si>
  <si>
    <t>Departamento de Servicios Jurídicos</t>
  </si>
  <si>
    <t>Oficina del C. Secretaría Académica</t>
  </si>
  <si>
    <t>Secretaría Académica FIJOS</t>
  </si>
  <si>
    <t>Oficina del C. Director de Carreras</t>
  </si>
  <si>
    <t>Dirección de Mecatrónica y Energías Renovables</t>
  </si>
  <si>
    <t>Dirección de Mantenimiento Industrial</t>
  </si>
  <si>
    <t>Dirección de Procesos Industriales</t>
  </si>
  <si>
    <t>Dirección de Tecnologías de la Información</t>
  </si>
  <si>
    <t>Dirección de Desarrollo de Negocios</t>
  </si>
  <si>
    <t>Oficina del C. Titular de Extensión de Unidades Académica</t>
  </si>
  <si>
    <t>Dirección de Unidad Académica Cuauhtémoc</t>
  </si>
  <si>
    <t>Unidad Bilingüe Internacional Sustentable BIS</t>
  </si>
  <si>
    <t>Dirección de Unidad Académica Ojinaga</t>
  </si>
  <si>
    <t>Oficina de la C. Subdirección de Servicios Académicos</t>
  </si>
  <si>
    <t>DepartamentoTécnico Pedagógico</t>
  </si>
  <si>
    <t>Oficina de la C. Subdirección de Servicios Escolares</t>
  </si>
  <si>
    <t>Departamento de Becas</t>
  </si>
  <si>
    <t>Oficina de la C. Subdirección de Servicios Escolares FIJOS</t>
  </si>
  <si>
    <t>Oficina del C. Departamento de Talleres y Laboratorios</t>
  </si>
  <si>
    <t>Coordinación de Inclusión</t>
  </si>
  <si>
    <t>Oficina de la C. Coordinación de Inclusión</t>
  </si>
  <si>
    <t>Oficina del C. Director de Vinculación</t>
  </si>
  <si>
    <t>Departamento de prácticas y estadías</t>
  </si>
  <si>
    <t>Departamento de investigación y desarrollo</t>
  </si>
  <si>
    <t>Departamento de educación contínua</t>
  </si>
  <si>
    <t>Oficina del C. Director de Vinculación FIJOS</t>
  </si>
  <si>
    <t>Oficina de la C. Subdirección de Extensión Universitaria</t>
  </si>
  <si>
    <t>Departamento de Extensión Universitaria</t>
  </si>
  <si>
    <t>Oficina del la C. Dirección de Planeación, Evaluación y Sistemas</t>
  </si>
  <si>
    <t>Oficina del la C. Dirección de Planeación, Evaluación y Sistemas FIJOS</t>
  </si>
  <si>
    <t>Oficina del C. Subdirector de Sistemas</t>
  </si>
  <si>
    <t>Departamento de Desarrollo de Software</t>
  </si>
  <si>
    <t>Oficina del C. Subdirector de Sistemas FIJOS</t>
  </si>
  <si>
    <t>Oficina del C. Subdirección de Planeación y Evaluación</t>
  </si>
  <si>
    <t>Oficina del C. Director de Administración y Finanzas</t>
  </si>
  <si>
    <t>Departamento de Contabilidad</t>
  </si>
  <si>
    <t>Departamento de Compras</t>
  </si>
  <si>
    <t>Departamento de Servicios Generales</t>
  </si>
  <si>
    <t>Oficina del C. Director de Administración y Finanzas FIJOS</t>
  </si>
  <si>
    <t>Departamento de Servicios Generales FIJOS</t>
  </si>
  <si>
    <t>Subdirección de Recursos Humanos</t>
  </si>
  <si>
    <t>Oficina del C. Subdirector de Recursos Humanos</t>
  </si>
  <si>
    <t>Del 1 de Enero al 31 de Diciembre de 2024 (b)</t>
  </si>
  <si>
    <t>UNIVERSIDAD TECNOLOGICA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</si>
</sst>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  <xf numFmtId="164" fontId="6" fillId="0" borderId="5" xfId="0" applyNumberFormat="1" applyFont="1" applyBorder="1" applyAlignment="1" applyProtection="1">
      <alignment horizontal="righ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275167</xdr:colOff>
      <xdr:row>114</xdr:row>
      <xdr:rowOff>52917</xdr:rowOff>
    </xdr:from>
    <xdr:to>
      <xdr:col>9</xdr:col>
      <xdr:colOff>121709</xdr:colOff>
      <xdr:row>124</xdr:row>
      <xdr:rowOff>35720</xdr:rowOff>
    </xdr:to>
    <xdr:sp macro="" textlink="">
      <xdr:nvSpPr>
        <xdr:cNvPr id="2" name="CuadroTexto 1"/>
        <xdr:cNvSpPr txBox="1"/>
      </xdr:nvSpPr>
      <xdr:spPr>
        <a:xfrm>
          <a:off x="518584" y="21537084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223"/>
  <sheetViews>
    <sheetView tabSelected="1" topLeftCell="A100" zoomScale="90" zoomScaleNormal="90" workbookViewId="0">
      <selection activeCell="H125" sqref="B1:H125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9" t="s">
        <v>65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64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5"/>
    </row>
    <row r="9" spans="2:9" ht="24.75" customHeight="1" x14ac:dyDescent="0.2">
      <c r="B9" s="1" t="s">
        <v>12</v>
      </c>
      <c r="C9" s="12">
        <f>SUM(C10:C57)</f>
        <v>111841642</v>
      </c>
      <c r="D9" s="12">
        <f>SUM(D10:D57)</f>
        <v>15729297.860000007</v>
      </c>
      <c r="E9" s="16">
        <f>SUM(C9:D9)</f>
        <v>127570939.86000001</v>
      </c>
      <c r="F9" s="12">
        <f>SUM(F10:F57)</f>
        <v>115360754.66000001</v>
      </c>
      <c r="G9" s="12">
        <f>SUM(G10:G57)</f>
        <v>110550546.30000001</v>
      </c>
      <c r="H9" s="16">
        <f>SUM(E9-F9)</f>
        <v>12210185.200000003</v>
      </c>
    </row>
    <row r="10" spans="2:9" ht="12.75" x14ac:dyDescent="0.2">
      <c r="B10" s="23" t="s">
        <v>17</v>
      </c>
      <c r="C10" s="21">
        <v>0</v>
      </c>
      <c r="D10" s="21">
        <v>136173.37</v>
      </c>
      <c r="E10" s="8">
        <f>SUM(C10:D10)</f>
        <v>136173.37</v>
      </c>
      <c r="F10" s="21">
        <v>133653.93</v>
      </c>
      <c r="G10" s="21">
        <v>125679.34</v>
      </c>
      <c r="H10" s="8">
        <f>SUM(E10-F10)</f>
        <v>2519.4400000000023</v>
      </c>
    </row>
    <row r="11" spans="2:9" ht="12.75" x14ac:dyDescent="0.2">
      <c r="B11" s="23" t="s">
        <v>18</v>
      </c>
      <c r="C11" s="22">
        <v>69939873</v>
      </c>
      <c r="D11" s="22">
        <v>-68187058.510000005</v>
      </c>
      <c r="E11" s="8">
        <f t="shared" ref="E11:E56" si="0">SUM(C11:D11)</f>
        <v>1752814.4899999946</v>
      </c>
      <c r="F11" s="22">
        <v>1715329.37</v>
      </c>
      <c r="G11" s="22">
        <v>1707274.67</v>
      </c>
      <c r="H11" s="8">
        <f t="shared" ref="H11:H56" si="1">SUM(E11-F11)</f>
        <v>37485.119999994524</v>
      </c>
    </row>
    <row r="12" spans="2:9" ht="12.75" x14ac:dyDescent="0.2">
      <c r="B12" s="23" t="s">
        <v>19</v>
      </c>
      <c r="C12" s="22">
        <v>0</v>
      </c>
      <c r="D12" s="22">
        <v>0</v>
      </c>
      <c r="E12" s="8">
        <f t="shared" si="0"/>
        <v>0</v>
      </c>
      <c r="F12" s="22">
        <v>0</v>
      </c>
      <c r="G12" s="22">
        <v>0</v>
      </c>
      <c r="H12" s="8">
        <f t="shared" si="1"/>
        <v>0</v>
      </c>
    </row>
    <row r="13" spans="2:9" ht="12.75" x14ac:dyDescent="0.2">
      <c r="B13" s="23" t="s">
        <v>20</v>
      </c>
      <c r="C13" s="22">
        <v>0</v>
      </c>
      <c r="D13" s="22">
        <v>0</v>
      </c>
      <c r="E13" s="8">
        <f t="shared" si="0"/>
        <v>0</v>
      </c>
      <c r="F13" s="22">
        <v>0</v>
      </c>
      <c r="G13" s="22">
        <v>0</v>
      </c>
      <c r="H13" s="8">
        <f t="shared" si="1"/>
        <v>0</v>
      </c>
    </row>
    <row r="14" spans="2:9" ht="12.75" x14ac:dyDescent="0.2">
      <c r="B14" s="23" t="s">
        <v>21</v>
      </c>
      <c r="C14" s="22">
        <v>0</v>
      </c>
      <c r="D14" s="22">
        <v>240754.69</v>
      </c>
      <c r="E14" s="8">
        <f t="shared" si="0"/>
        <v>240754.69</v>
      </c>
      <c r="F14" s="22">
        <v>240754.69</v>
      </c>
      <c r="G14" s="22">
        <v>240754.69</v>
      </c>
      <c r="H14" s="8">
        <f t="shared" si="1"/>
        <v>0</v>
      </c>
    </row>
    <row r="15" spans="2:9" ht="12.75" x14ac:dyDescent="0.2">
      <c r="B15" s="23" t="s">
        <v>22</v>
      </c>
      <c r="C15" s="22">
        <v>376510</v>
      </c>
      <c r="D15" s="22">
        <v>807803.46</v>
      </c>
      <c r="E15" s="8">
        <f t="shared" si="0"/>
        <v>1184313.46</v>
      </c>
      <c r="F15" s="22">
        <v>1105678.51</v>
      </c>
      <c r="G15" s="22">
        <v>1071825.8500000001</v>
      </c>
      <c r="H15" s="8">
        <f t="shared" si="1"/>
        <v>78634.949999999953</v>
      </c>
    </row>
    <row r="16" spans="2:9" ht="12.75" x14ac:dyDescent="0.2">
      <c r="B16" s="23" t="s">
        <v>23</v>
      </c>
      <c r="C16" s="22">
        <v>3084994</v>
      </c>
      <c r="D16" s="22">
        <v>1797049.36</v>
      </c>
      <c r="E16" s="8">
        <f t="shared" si="0"/>
        <v>4882043.3600000003</v>
      </c>
      <c r="F16" s="22">
        <v>4561580.1100000003</v>
      </c>
      <c r="G16" s="22">
        <v>4512989.8600000003</v>
      </c>
      <c r="H16" s="8">
        <f t="shared" si="1"/>
        <v>320463.25</v>
      </c>
    </row>
    <row r="17" spans="2:8" ht="12.75" x14ac:dyDescent="0.2">
      <c r="B17" s="23" t="s">
        <v>24</v>
      </c>
      <c r="C17" s="22">
        <v>0</v>
      </c>
      <c r="D17" s="22">
        <v>693335.63</v>
      </c>
      <c r="E17" s="8">
        <f t="shared" si="0"/>
        <v>693335.63</v>
      </c>
      <c r="F17" s="22">
        <v>684729.31</v>
      </c>
      <c r="G17" s="22">
        <v>684729.31</v>
      </c>
      <c r="H17" s="8">
        <f t="shared" si="1"/>
        <v>8606.3199999999488</v>
      </c>
    </row>
    <row r="18" spans="2:8" ht="12.75" x14ac:dyDescent="0.2">
      <c r="B18" s="23" t="s">
        <v>25</v>
      </c>
      <c r="C18" s="22">
        <v>0</v>
      </c>
      <c r="D18" s="22">
        <v>0</v>
      </c>
      <c r="E18" s="8">
        <f t="shared" si="0"/>
        <v>0</v>
      </c>
      <c r="F18" s="22">
        <v>0</v>
      </c>
      <c r="G18" s="22">
        <v>0</v>
      </c>
      <c r="H18" s="8">
        <f t="shared" si="1"/>
        <v>0</v>
      </c>
    </row>
    <row r="19" spans="2:8" ht="12.75" x14ac:dyDescent="0.2">
      <c r="B19" s="23" t="s">
        <v>26</v>
      </c>
      <c r="C19" s="22">
        <v>1449053</v>
      </c>
      <c r="D19" s="22">
        <v>7907298.7300000004</v>
      </c>
      <c r="E19" s="8">
        <f t="shared" si="0"/>
        <v>9356351.7300000004</v>
      </c>
      <c r="F19" s="22">
        <v>9166338.1799999997</v>
      </c>
      <c r="G19" s="22">
        <v>8962552.25</v>
      </c>
      <c r="H19" s="8">
        <f t="shared" si="1"/>
        <v>190013.55000000075</v>
      </c>
    </row>
    <row r="20" spans="2:8" ht="12.75" x14ac:dyDescent="0.2">
      <c r="B20" s="23" t="s">
        <v>27</v>
      </c>
      <c r="C20" s="22">
        <v>250552</v>
      </c>
      <c r="D20" s="22">
        <v>8170386.4800000004</v>
      </c>
      <c r="E20" s="8">
        <f t="shared" si="0"/>
        <v>8420938.4800000004</v>
      </c>
      <c r="F20" s="22">
        <v>8339493.1100000003</v>
      </c>
      <c r="G20" s="22">
        <v>8246240.6500000004</v>
      </c>
      <c r="H20" s="8">
        <f t="shared" si="1"/>
        <v>81445.370000000112</v>
      </c>
    </row>
    <row r="21" spans="2:8" ht="12.75" x14ac:dyDescent="0.2">
      <c r="B21" s="23" t="s">
        <v>28</v>
      </c>
      <c r="C21" s="22">
        <v>406219.99</v>
      </c>
      <c r="D21" s="22">
        <v>7561705.5099999998</v>
      </c>
      <c r="E21" s="8">
        <f t="shared" si="0"/>
        <v>7967925.5</v>
      </c>
      <c r="F21" s="22">
        <v>7806828.8200000003</v>
      </c>
      <c r="G21" s="22">
        <v>7716435.6200000001</v>
      </c>
      <c r="H21" s="8">
        <f t="shared" si="1"/>
        <v>161096.6799999997</v>
      </c>
    </row>
    <row r="22" spans="2:8" ht="12.75" x14ac:dyDescent="0.2">
      <c r="B22" s="23" t="s">
        <v>29</v>
      </c>
      <c r="C22" s="22">
        <v>465040</v>
      </c>
      <c r="D22" s="22">
        <v>5872431.4299999997</v>
      </c>
      <c r="E22" s="8">
        <f t="shared" si="0"/>
        <v>6337471.4299999997</v>
      </c>
      <c r="F22" s="22">
        <v>6185532.8399999999</v>
      </c>
      <c r="G22" s="22">
        <v>5968596.1100000003</v>
      </c>
      <c r="H22" s="8">
        <f t="shared" si="1"/>
        <v>151938.58999999985</v>
      </c>
    </row>
    <row r="23" spans="2:8" ht="12.75" x14ac:dyDescent="0.2">
      <c r="B23" s="23" t="s">
        <v>30</v>
      </c>
      <c r="C23" s="22">
        <v>463610</v>
      </c>
      <c r="D23" s="22">
        <v>8113605.4100000001</v>
      </c>
      <c r="E23" s="8">
        <f t="shared" si="0"/>
        <v>8577215.4100000001</v>
      </c>
      <c r="F23" s="22">
        <v>8315969.6500000004</v>
      </c>
      <c r="G23" s="22">
        <v>8216371.4299999997</v>
      </c>
      <c r="H23" s="8">
        <f t="shared" si="1"/>
        <v>261245.75999999978</v>
      </c>
    </row>
    <row r="24" spans="2:8" ht="25.5" x14ac:dyDescent="0.2">
      <c r="B24" s="23" t="s">
        <v>31</v>
      </c>
      <c r="C24" s="22">
        <v>0</v>
      </c>
      <c r="D24" s="22">
        <v>0</v>
      </c>
      <c r="E24" s="8">
        <f t="shared" si="0"/>
        <v>0</v>
      </c>
      <c r="F24" s="22">
        <v>0</v>
      </c>
      <c r="G24" s="22">
        <v>0</v>
      </c>
      <c r="H24" s="8">
        <f t="shared" si="1"/>
        <v>0</v>
      </c>
    </row>
    <row r="25" spans="2:8" ht="12.75" x14ac:dyDescent="0.2">
      <c r="B25" s="23" t="s">
        <v>32</v>
      </c>
      <c r="C25" s="22">
        <v>253941.76000000001</v>
      </c>
      <c r="D25" s="22">
        <v>2106196.2599999998</v>
      </c>
      <c r="E25" s="8">
        <f t="shared" si="0"/>
        <v>2360138.0199999996</v>
      </c>
      <c r="F25" s="22">
        <v>2301249.31</v>
      </c>
      <c r="G25" s="22">
        <v>2208738.38</v>
      </c>
      <c r="H25" s="8">
        <f t="shared" si="1"/>
        <v>58888.709999999497</v>
      </c>
    </row>
    <row r="26" spans="2:8" ht="12.75" x14ac:dyDescent="0.2">
      <c r="B26" s="23" t="s">
        <v>33</v>
      </c>
      <c r="C26" s="22">
        <v>1404750</v>
      </c>
      <c r="D26" s="22">
        <v>5397291.21</v>
      </c>
      <c r="E26" s="8">
        <f t="shared" si="0"/>
        <v>6802041.21</v>
      </c>
      <c r="F26" s="22">
        <v>6511301.1500000004</v>
      </c>
      <c r="G26" s="22">
        <v>6439087.5300000003</v>
      </c>
      <c r="H26" s="8">
        <f t="shared" si="1"/>
        <v>290740.05999999959</v>
      </c>
    </row>
    <row r="27" spans="2:8" ht="12.75" x14ac:dyDescent="0.2">
      <c r="B27" s="23" t="s">
        <v>34</v>
      </c>
      <c r="C27" s="22">
        <v>218109</v>
      </c>
      <c r="D27" s="22">
        <v>3542715.88</v>
      </c>
      <c r="E27" s="8">
        <f t="shared" si="0"/>
        <v>3760824.88</v>
      </c>
      <c r="F27" s="22">
        <v>3555002.75</v>
      </c>
      <c r="G27" s="22">
        <v>3434489.99</v>
      </c>
      <c r="H27" s="8">
        <f t="shared" si="1"/>
        <v>205822.12999999989</v>
      </c>
    </row>
    <row r="28" spans="2:8" ht="25.5" x14ac:dyDescent="0.2">
      <c r="B28" s="23" t="s">
        <v>35</v>
      </c>
      <c r="C28" s="22">
        <v>0</v>
      </c>
      <c r="D28" s="22">
        <v>0</v>
      </c>
      <c r="E28" s="8">
        <f t="shared" si="0"/>
        <v>0</v>
      </c>
      <c r="F28" s="22">
        <v>0</v>
      </c>
      <c r="G28" s="22">
        <v>0</v>
      </c>
      <c r="H28" s="8">
        <f t="shared" si="1"/>
        <v>0</v>
      </c>
    </row>
    <row r="29" spans="2:8" ht="12.75" x14ac:dyDescent="0.2">
      <c r="B29" s="23" t="s">
        <v>36</v>
      </c>
      <c r="C29" s="22">
        <v>0</v>
      </c>
      <c r="D29" s="22">
        <v>0</v>
      </c>
      <c r="E29" s="8">
        <f t="shared" si="0"/>
        <v>0</v>
      </c>
      <c r="F29" s="22">
        <v>0</v>
      </c>
      <c r="G29" s="22">
        <v>0</v>
      </c>
      <c r="H29" s="8">
        <f t="shared" si="1"/>
        <v>0</v>
      </c>
    </row>
    <row r="30" spans="2:8" ht="12.75" x14ac:dyDescent="0.2">
      <c r="B30" s="23" t="s">
        <v>37</v>
      </c>
      <c r="C30" s="22">
        <v>3394815</v>
      </c>
      <c r="D30" s="22">
        <v>-1035398.86</v>
      </c>
      <c r="E30" s="8">
        <f t="shared" si="0"/>
        <v>2359416.14</v>
      </c>
      <c r="F30" s="22">
        <v>2105279.2599999998</v>
      </c>
      <c r="G30" s="22">
        <v>2088879.36</v>
      </c>
      <c r="H30" s="8">
        <f t="shared" si="1"/>
        <v>254136.88000000035</v>
      </c>
    </row>
    <row r="31" spans="2:8" ht="12.75" x14ac:dyDescent="0.2">
      <c r="B31" s="23" t="s">
        <v>38</v>
      </c>
      <c r="C31" s="22">
        <v>0</v>
      </c>
      <c r="D31" s="22">
        <v>0</v>
      </c>
      <c r="E31" s="8">
        <f t="shared" si="0"/>
        <v>0</v>
      </c>
      <c r="F31" s="22">
        <v>0</v>
      </c>
      <c r="G31" s="22">
        <v>0</v>
      </c>
      <c r="H31" s="8">
        <f t="shared" si="1"/>
        <v>0</v>
      </c>
    </row>
    <row r="32" spans="2:8" ht="25.5" x14ac:dyDescent="0.2">
      <c r="B32" s="23" t="s">
        <v>39</v>
      </c>
      <c r="C32" s="22">
        <v>0</v>
      </c>
      <c r="D32" s="22">
        <v>3731409.54</v>
      </c>
      <c r="E32" s="8">
        <f t="shared" si="0"/>
        <v>3731409.54</v>
      </c>
      <c r="F32" s="22">
        <v>3489676.69</v>
      </c>
      <c r="G32" s="22">
        <v>3489676.69</v>
      </c>
      <c r="H32" s="8">
        <f t="shared" si="1"/>
        <v>241732.85000000009</v>
      </c>
    </row>
    <row r="33" spans="2:8" ht="25.5" x14ac:dyDescent="0.2">
      <c r="B33" s="23" t="s">
        <v>40</v>
      </c>
      <c r="C33" s="22">
        <v>375170</v>
      </c>
      <c r="D33" s="22">
        <v>2088809.89</v>
      </c>
      <c r="E33" s="8">
        <f t="shared" si="0"/>
        <v>2463979.8899999997</v>
      </c>
      <c r="F33" s="22">
        <v>2354579.91</v>
      </c>
      <c r="G33" s="22">
        <v>2280528.36</v>
      </c>
      <c r="H33" s="8">
        <f t="shared" si="1"/>
        <v>109399.97999999952</v>
      </c>
    </row>
    <row r="34" spans="2:8" ht="12.75" x14ac:dyDescent="0.2">
      <c r="B34" s="23" t="s">
        <v>41</v>
      </c>
      <c r="C34" s="22">
        <v>0</v>
      </c>
      <c r="D34" s="22">
        <v>0</v>
      </c>
      <c r="E34" s="8">
        <f t="shared" si="0"/>
        <v>0</v>
      </c>
      <c r="F34" s="22">
        <v>0</v>
      </c>
      <c r="G34" s="22">
        <v>0</v>
      </c>
      <c r="H34" s="8">
        <f t="shared" si="1"/>
        <v>0</v>
      </c>
    </row>
    <row r="35" spans="2:8" ht="12.75" x14ac:dyDescent="0.2">
      <c r="B35" s="23" t="s">
        <v>42</v>
      </c>
      <c r="C35" s="22">
        <v>0</v>
      </c>
      <c r="D35" s="22">
        <v>0</v>
      </c>
      <c r="E35" s="8">
        <f t="shared" si="0"/>
        <v>0</v>
      </c>
      <c r="F35" s="22">
        <v>0</v>
      </c>
      <c r="G35" s="22">
        <v>0</v>
      </c>
      <c r="H35" s="8">
        <f t="shared" si="1"/>
        <v>0</v>
      </c>
    </row>
    <row r="36" spans="2:8" ht="12.75" x14ac:dyDescent="0.2">
      <c r="B36" s="23" t="s">
        <v>43</v>
      </c>
      <c r="C36" s="22">
        <v>2234168</v>
      </c>
      <c r="D36" s="22">
        <v>421355.6</v>
      </c>
      <c r="E36" s="8">
        <f t="shared" si="0"/>
        <v>2655523.6</v>
      </c>
      <c r="F36" s="22">
        <v>2511830.52</v>
      </c>
      <c r="G36" s="22">
        <v>2485748.5499999998</v>
      </c>
      <c r="H36" s="8">
        <f t="shared" si="1"/>
        <v>143693.08000000007</v>
      </c>
    </row>
    <row r="37" spans="2:8" ht="12.75" x14ac:dyDescent="0.2">
      <c r="B37" s="23" t="s">
        <v>44</v>
      </c>
      <c r="C37" s="22">
        <v>0</v>
      </c>
      <c r="D37" s="22">
        <v>3633492.12</v>
      </c>
      <c r="E37" s="8">
        <f t="shared" si="0"/>
        <v>3633492.12</v>
      </c>
      <c r="F37" s="22">
        <v>3626772.12</v>
      </c>
      <c r="G37" s="22">
        <v>3626772.12</v>
      </c>
      <c r="H37" s="8">
        <f t="shared" si="1"/>
        <v>6720</v>
      </c>
    </row>
    <row r="38" spans="2:8" ht="12.75" x14ac:dyDescent="0.2">
      <c r="B38" s="23" t="s">
        <v>45</v>
      </c>
      <c r="C38" s="22">
        <v>0</v>
      </c>
      <c r="D38" s="22">
        <v>0</v>
      </c>
      <c r="E38" s="8">
        <f t="shared" si="0"/>
        <v>0</v>
      </c>
      <c r="F38" s="22">
        <v>0</v>
      </c>
      <c r="G38" s="22">
        <v>0</v>
      </c>
      <c r="H38" s="8">
        <f t="shared" si="1"/>
        <v>0</v>
      </c>
    </row>
    <row r="39" spans="2:8" ht="12.75" x14ac:dyDescent="0.2">
      <c r="B39" s="23" t="s">
        <v>46</v>
      </c>
      <c r="C39" s="22">
        <v>0</v>
      </c>
      <c r="D39" s="22">
        <v>0</v>
      </c>
      <c r="E39" s="8">
        <f t="shared" si="0"/>
        <v>0</v>
      </c>
      <c r="F39" s="22">
        <v>0</v>
      </c>
      <c r="G39" s="22">
        <v>0</v>
      </c>
      <c r="H39" s="8">
        <f t="shared" si="1"/>
        <v>0</v>
      </c>
    </row>
    <row r="40" spans="2:8" ht="12.75" x14ac:dyDescent="0.2">
      <c r="B40" s="23" t="s">
        <v>47</v>
      </c>
      <c r="C40" s="22">
        <v>0</v>
      </c>
      <c r="D40" s="22">
        <v>1406436</v>
      </c>
      <c r="E40" s="8">
        <f t="shared" si="0"/>
        <v>1406436</v>
      </c>
      <c r="F40" s="22">
        <v>1128117.95</v>
      </c>
      <c r="G40" s="22">
        <v>1128117.95</v>
      </c>
      <c r="H40" s="8">
        <f t="shared" si="1"/>
        <v>278318.05000000005</v>
      </c>
    </row>
    <row r="41" spans="2:8" ht="25.5" x14ac:dyDescent="0.2">
      <c r="B41" s="23" t="s">
        <v>48</v>
      </c>
      <c r="C41" s="22">
        <v>0</v>
      </c>
      <c r="D41" s="22">
        <v>0</v>
      </c>
      <c r="E41" s="8">
        <f t="shared" si="0"/>
        <v>0</v>
      </c>
      <c r="F41" s="22">
        <v>0</v>
      </c>
      <c r="G41" s="22">
        <v>0</v>
      </c>
      <c r="H41" s="8">
        <f t="shared" si="1"/>
        <v>0</v>
      </c>
    </row>
    <row r="42" spans="2:8" ht="12.75" x14ac:dyDescent="0.2">
      <c r="B42" s="23" t="s">
        <v>49</v>
      </c>
      <c r="C42" s="22">
        <v>2091570</v>
      </c>
      <c r="D42" s="22">
        <v>2426250.38</v>
      </c>
      <c r="E42" s="8">
        <f t="shared" si="0"/>
        <v>4517820.38</v>
      </c>
      <c r="F42" s="22">
        <v>4007278.99</v>
      </c>
      <c r="G42" s="22">
        <v>3787802.19</v>
      </c>
      <c r="H42" s="8">
        <f t="shared" si="1"/>
        <v>510541.38999999966</v>
      </c>
    </row>
    <row r="43" spans="2:8" ht="25.5" x14ac:dyDescent="0.2">
      <c r="B43" s="23" t="s">
        <v>50</v>
      </c>
      <c r="C43" s="22">
        <v>898094</v>
      </c>
      <c r="D43" s="22">
        <v>3154635.5</v>
      </c>
      <c r="E43" s="8">
        <f t="shared" si="0"/>
        <v>4052729.5</v>
      </c>
      <c r="F43" s="22">
        <v>3847166.66</v>
      </c>
      <c r="G43" s="22">
        <v>3002963.43</v>
      </c>
      <c r="H43" s="8">
        <f t="shared" si="1"/>
        <v>205562.83999999985</v>
      </c>
    </row>
    <row r="44" spans="2:8" ht="25.5" x14ac:dyDescent="0.2">
      <c r="B44" s="23" t="s">
        <v>51</v>
      </c>
      <c r="C44" s="22">
        <v>0</v>
      </c>
      <c r="D44" s="22">
        <v>463662.3</v>
      </c>
      <c r="E44" s="8">
        <f t="shared" si="0"/>
        <v>463662.3</v>
      </c>
      <c r="F44" s="22">
        <v>308202.14</v>
      </c>
      <c r="G44" s="22">
        <v>308202.14</v>
      </c>
      <c r="H44" s="8">
        <f t="shared" si="1"/>
        <v>155460.15999999997</v>
      </c>
    </row>
    <row r="45" spans="2:8" ht="12.75" x14ac:dyDescent="0.2">
      <c r="B45" s="23" t="s">
        <v>52</v>
      </c>
      <c r="C45" s="22">
        <v>3244081.14</v>
      </c>
      <c r="D45" s="22">
        <v>2028856.19</v>
      </c>
      <c r="E45" s="8">
        <f t="shared" si="0"/>
        <v>5272937.33</v>
      </c>
      <c r="F45" s="22">
        <v>5123137.7</v>
      </c>
      <c r="G45" s="22">
        <v>4132566.59</v>
      </c>
      <c r="H45" s="8">
        <f t="shared" si="1"/>
        <v>149799.62999999989</v>
      </c>
    </row>
    <row r="46" spans="2:8" ht="12.75" x14ac:dyDescent="0.2">
      <c r="B46" s="23" t="s">
        <v>53</v>
      </c>
      <c r="C46" s="22">
        <v>0</v>
      </c>
      <c r="D46" s="22">
        <v>0</v>
      </c>
      <c r="E46" s="8">
        <f t="shared" si="0"/>
        <v>0</v>
      </c>
      <c r="F46" s="22">
        <v>0</v>
      </c>
      <c r="G46" s="22">
        <v>0</v>
      </c>
      <c r="H46" s="8">
        <f t="shared" si="1"/>
        <v>0</v>
      </c>
    </row>
    <row r="47" spans="2:8" ht="12.75" x14ac:dyDescent="0.2">
      <c r="B47" s="23" t="s">
        <v>54</v>
      </c>
      <c r="C47" s="22">
        <v>0</v>
      </c>
      <c r="D47" s="22">
        <v>3222618.86</v>
      </c>
      <c r="E47" s="8">
        <f t="shared" si="0"/>
        <v>3222618.86</v>
      </c>
      <c r="F47" s="22">
        <v>2855386.39</v>
      </c>
      <c r="G47" s="22">
        <v>2855386.39</v>
      </c>
      <c r="H47" s="8">
        <f t="shared" si="1"/>
        <v>367232.46999999974</v>
      </c>
    </row>
    <row r="48" spans="2:8" ht="25.5" x14ac:dyDescent="0.2">
      <c r="B48" s="23" t="s">
        <v>55</v>
      </c>
      <c r="C48" s="22">
        <v>0</v>
      </c>
      <c r="D48" s="22">
        <v>0</v>
      </c>
      <c r="E48" s="8">
        <f t="shared" si="0"/>
        <v>0</v>
      </c>
      <c r="F48" s="22">
        <v>0</v>
      </c>
      <c r="G48" s="22">
        <v>0</v>
      </c>
      <c r="H48" s="8">
        <f t="shared" si="1"/>
        <v>0</v>
      </c>
    </row>
    <row r="49" spans="2:8" ht="12.75" x14ac:dyDescent="0.2">
      <c r="B49" s="23" t="s">
        <v>56</v>
      </c>
      <c r="C49" s="22">
        <v>12768232.539999999</v>
      </c>
      <c r="D49" s="22">
        <v>-4554176.25</v>
      </c>
      <c r="E49" s="8">
        <f t="shared" si="0"/>
        <v>8214056.2899999991</v>
      </c>
      <c r="F49" s="22">
        <v>7300249.1299999999</v>
      </c>
      <c r="G49" s="22">
        <v>6458343.5700000003</v>
      </c>
      <c r="H49" s="8">
        <f t="shared" si="1"/>
        <v>913807.15999999922</v>
      </c>
    </row>
    <row r="50" spans="2:8" ht="12.75" x14ac:dyDescent="0.2">
      <c r="B50" s="23" t="s">
        <v>57</v>
      </c>
      <c r="C50" s="22">
        <v>226100</v>
      </c>
      <c r="D50" s="22">
        <v>-105482.5</v>
      </c>
      <c r="E50" s="8">
        <f t="shared" si="0"/>
        <v>120617.5</v>
      </c>
      <c r="F50" s="22">
        <v>87767.51</v>
      </c>
      <c r="G50" s="22">
        <v>87767.51</v>
      </c>
      <c r="H50" s="8">
        <f t="shared" si="1"/>
        <v>32849.990000000005</v>
      </c>
    </row>
    <row r="51" spans="2:8" ht="12.75" x14ac:dyDescent="0.2">
      <c r="B51" s="23" t="s">
        <v>58</v>
      </c>
      <c r="C51" s="22">
        <v>19600</v>
      </c>
      <c r="D51" s="22">
        <v>-5782.66</v>
      </c>
      <c r="E51" s="8">
        <f t="shared" si="0"/>
        <v>13817.34</v>
      </c>
      <c r="F51" s="22">
        <v>13817.34</v>
      </c>
      <c r="G51" s="22">
        <v>13817.34</v>
      </c>
      <c r="H51" s="8">
        <f t="shared" si="1"/>
        <v>0</v>
      </c>
    </row>
    <row r="52" spans="2:8" ht="12.75" x14ac:dyDescent="0.2">
      <c r="B52" s="23" t="s">
        <v>59</v>
      </c>
      <c r="C52" s="22">
        <v>7650349.9699999997</v>
      </c>
      <c r="D52" s="22">
        <v>-3016895.66</v>
      </c>
      <c r="E52" s="8">
        <f t="shared" si="0"/>
        <v>4633454.3099999996</v>
      </c>
      <c r="F52" s="22">
        <v>4138000.51</v>
      </c>
      <c r="G52" s="22">
        <v>3964626.82</v>
      </c>
      <c r="H52" s="8">
        <f t="shared" si="1"/>
        <v>495453.79999999981</v>
      </c>
    </row>
    <row r="53" spans="2:8" ht="25.5" x14ac:dyDescent="0.2">
      <c r="B53" s="23" t="s">
        <v>60</v>
      </c>
      <c r="C53" s="22">
        <v>0</v>
      </c>
      <c r="D53" s="22">
        <v>6022783.0800000001</v>
      </c>
      <c r="E53" s="8">
        <f t="shared" si="0"/>
        <v>6022783.0800000001</v>
      </c>
      <c r="F53" s="22">
        <v>4059667.24</v>
      </c>
      <c r="G53" s="22">
        <v>4059667.24</v>
      </c>
      <c r="H53" s="8">
        <f t="shared" si="1"/>
        <v>1963115.8399999999</v>
      </c>
    </row>
    <row r="54" spans="2:8" ht="12.75" x14ac:dyDescent="0.2">
      <c r="B54" s="23" t="s">
        <v>61</v>
      </c>
      <c r="C54" s="22">
        <v>0</v>
      </c>
      <c r="D54" s="22">
        <v>10155159.949999999</v>
      </c>
      <c r="E54" s="8">
        <f t="shared" si="0"/>
        <v>10155159.949999999</v>
      </c>
      <c r="F54" s="22">
        <v>5752959.8799999999</v>
      </c>
      <c r="G54" s="22">
        <v>5235285.4800000004</v>
      </c>
      <c r="H54" s="8">
        <f t="shared" si="1"/>
        <v>4402200.0699999994</v>
      </c>
    </row>
    <row r="55" spans="2:8" ht="12.75" x14ac:dyDescent="0.2">
      <c r="B55" s="23" t="s">
        <v>62</v>
      </c>
      <c r="C55" s="22">
        <v>626808.6</v>
      </c>
      <c r="D55" s="22">
        <v>1271708.74</v>
      </c>
      <c r="E55" s="8">
        <f t="shared" si="0"/>
        <v>1898517.3399999999</v>
      </c>
      <c r="F55" s="22">
        <v>1767256.26</v>
      </c>
      <c r="G55" s="22">
        <v>1748462.16</v>
      </c>
      <c r="H55" s="8">
        <f t="shared" si="1"/>
        <v>131261.07999999984</v>
      </c>
    </row>
    <row r="56" spans="2:8" ht="12.75" x14ac:dyDescent="0.2">
      <c r="B56" s="23" t="s">
        <v>63</v>
      </c>
      <c r="C56" s="22">
        <v>0</v>
      </c>
      <c r="D56" s="22">
        <v>260166.73</v>
      </c>
      <c r="E56" s="8">
        <f t="shared" si="0"/>
        <v>260166.73</v>
      </c>
      <c r="F56" s="22">
        <v>260166.73</v>
      </c>
      <c r="G56" s="22">
        <v>260166.73</v>
      </c>
      <c r="H56" s="8">
        <f t="shared" si="1"/>
        <v>0</v>
      </c>
    </row>
    <row r="57" spans="2:8" x14ac:dyDescent="0.2">
      <c r="B57" s="7" t="s">
        <v>13</v>
      </c>
      <c r="C57" s="8"/>
      <c r="D57" s="8"/>
      <c r="E57" s="8"/>
      <c r="F57" s="8"/>
      <c r="G57" s="8"/>
      <c r="H57" s="8"/>
    </row>
    <row r="58" spans="2:8" ht="12" customHeight="1" x14ac:dyDescent="0.2">
      <c r="B58" s="9"/>
      <c r="C58" s="10"/>
      <c r="D58" s="10"/>
      <c r="E58" s="10"/>
      <c r="F58" s="10"/>
      <c r="G58" s="10"/>
      <c r="H58" s="10"/>
    </row>
    <row r="59" spans="2:8" ht="25.5" customHeight="1" x14ac:dyDescent="0.2">
      <c r="B59" s="2" t="s">
        <v>14</v>
      </c>
      <c r="C59" s="13">
        <f>SUM(C60:C106)</f>
        <v>64000489</v>
      </c>
      <c r="D59" s="13">
        <f>SUM(D60:D106)</f>
        <v>13599774.449999997</v>
      </c>
      <c r="E59" s="17">
        <f t="shared" ref="E59:E106" si="2">SUM(C59:D59)</f>
        <v>77600263.450000003</v>
      </c>
      <c r="F59" s="13">
        <f>SUM(F60:F106)</f>
        <v>77338790.569999978</v>
      </c>
      <c r="G59" s="13">
        <f>SUM(G60:G106)</f>
        <v>76383569.979999989</v>
      </c>
      <c r="H59" s="17">
        <f>SUM(E59-F59)</f>
        <v>261472.88000002503</v>
      </c>
    </row>
    <row r="60" spans="2:8" ht="12.75" x14ac:dyDescent="0.2">
      <c r="B60" s="23" t="s">
        <v>17</v>
      </c>
      <c r="C60" s="21">
        <v>0</v>
      </c>
      <c r="D60" s="21">
        <v>149324.82</v>
      </c>
      <c r="E60" s="8">
        <f t="shared" si="2"/>
        <v>149324.82</v>
      </c>
      <c r="F60" s="21">
        <v>149324.82</v>
      </c>
      <c r="G60" s="21">
        <v>149324.82</v>
      </c>
      <c r="H60" s="8">
        <f>SUM(E60-F60)</f>
        <v>0</v>
      </c>
    </row>
    <row r="61" spans="2:8" ht="12.75" x14ac:dyDescent="0.2">
      <c r="B61" s="23" t="s">
        <v>18</v>
      </c>
      <c r="C61" s="21">
        <v>64000489</v>
      </c>
      <c r="D61" s="21">
        <v>-63194337.899999999</v>
      </c>
      <c r="E61" s="8">
        <f t="shared" si="2"/>
        <v>806151.10000000149</v>
      </c>
      <c r="F61" s="21">
        <v>806151.1</v>
      </c>
      <c r="G61" s="21">
        <v>806151.1</v>
      </c>
      <c r="H61" s="8">
        <f t="shared" ref="H61:H106" si="3">SUM(E61-F61)</f>
        <v>1.5133991837501526E-9</v>
      </c>
    </row>
    <row r="62" spans="2:8" ht="12.75" x14ac:dyDescent="0.2">
      <c r="B62" s="23" t="s">
        <v>19</v>
      </c>
      <c r="C62" s="21">
        <v>0</v>
      </c>
      <c r="D62" s="21">
        <v>0</v>
      </c>
      <c r="E62" s="8">
        <f t="shared" si="2"/>
        <v>0</v>
      </c>
      <c r="F62" s="21">
        <v>0</v>
      </c>
      <c r="G62" s="21">
        <v>0</v>
      </c>
      <c r="H62" s="8">
        <f t="shared" si="3"/>
        <v>0</v>
      </c>
    </row>
    <row r="63" spans="2:8" ht="12.75" x14ac:dyDescent="0.2">
      <c r="B63" s="23" t="s">
        <v>20</v>
      </c>
      <c r="C63" s="21">
        <v>0</v>
      </c>
      <c r="D63" s="21">
        <v>0</v>
      </c>
      <c r="E63" s="8">
        <f t="shared" si="2"/>
        <v>0</v>
      </c>
      <c r="F63" s="21">
        <v>0</v>
      </c>
      <c r="G63" s="21">
        <v>0</v>
      </c>
      <c r="H63" s="8">
        <f t="shared" si="3"/>
        <v>0</v>
      </c>
    </row>
    <row r="64" spans="2:8" ht="12.75" x14ac:dyDescent="0.2">
      <c r="B64" s="23" t="s">
        <v>21</v>
      </c>
      <c r="C64" s="22">
        <v>0</v>
      </c>
      <c r="D64" s="22">
        <v>0</v>
      </c>
      <c r="E64" s="8">
        <f t="shared" si="2"/>
        <v>0</v>
      </c>
      <c r="F64" s="22">
        <v>0</v>
      </c>
      <c r="G64" s="22">
        <v>0</v>
      </c>
      <c r="H64" s="8">
        <f t="shared" si="3"/>
        <v>0</v>
      </c>
    </row>
    <row r="65" spans="2:8" ht="12.75" x14ac:dyDescent="0.2">
      <c r="B65" s="23" t="s">
        <v>22</v>
      </c>
      <c r="C65" s="22">
        <v>0</v>
      </c>
      <c r="D65" s="22">
        <v>895948.15</v>
      </c>
      <c r="E65" s="8">
        <f t="shared" si="2"/>
        <v>895948.15</v>
      </c>
      <c r="F65" s="22">
        <v>895948.15</v>
      </c>
      <c r="G65" s="22">
        <v>895948.15</v>
      </c>
      <c r="H65" s="8">
        <f t="shared" si="3"/>
        <v>0</v>
      </c>
    </row>
    <row r="66" spans="2:8" ht="12.75" x14ac:dyDescent="0.2">
      <c r="B66" s="23" t="s">
        <v>23</v>
      </c>
      <c r="C66" s="22">
        <v>0</v>
      </c>
      <c r="D66" s="22">
        <v>3969943.07</v>
      </c>
      <c r="E66" s="8">
        <f t="shared" si="2"/>
        <v>3969943.07</v>
      </c>
      <c r="F66" s="22">
        <v>3969397.46</v>
      </c>
      <c r="G66" s="22">
        <v>3969397.46</v>
      </c>
      <c r="H66" s="8">
        <f t="shared" si="3"/>
        <v>545.60999999986961</v>
      </c>
    </row>
    <row r="67" spans="2:8" ht="12.75" x14ac:dyDescent="0.2">
      <c r="B67" s="23" t="s">
        <v>24</v>
      </c>
      <c r="C67" s="22">
        <v>0</v>
      </c>
      <c r="D67" s="22">
        <v>0</v>
      </c>
      <c r="E67" s="8">
        <f t="shared" si="2"/>
        <v>0</v>
      </c>
      <c r="F67" s="22">
        <v>0</v>
      </c>
      <c r="G67" s="22">
        <v>0</v>
      </c>
      <c r="H67" s="8">
        <f t="shared" si="3"/>
        <v>0</v>
      </c>
    </row>
    <row r="68" spans="2:8" ht="12.75" x14ac:dyDescent="0.2">
      <c r="B68" s="23" t="s">
        <v>25</v>
      </c>
      <c r="C68" s="22">
        <v>0</v>
      </c>
      <c r="D68" s="22">
        <v>0</v>
      </c>
      <c r="E68" s="8">
        <f t="shared" si="2"/>
        <v>0</v>
      </c>
      <c r="F68" s="22">
        <v>0</v>
      </c>
      <c r="G68" s="22">
        <v>0</v>
      </c>
      <c r="H68" s="8">
        <f t="shared" si="3"/>
        <v>0</v>
      </c>
    </row>
    <row r="69" spans="2:8" ht="12.75" x14ac:dyDescent="0.2">
      <c r="B69" s="23" t="s">
        <v>26</v>
      </c>
      <c r="C69" s="22">
        <v>0</v>
      </c>
      <c r="D69" s="22">
        <v>7831517.0599999996</v>
      </c>
      <c r="E69" s="8">
        <f t="shared" si="2"/>
        <v>7831517.0599999996</v>
      </c>
      <c r="F69" s="22">
        <v>7829627.1600000001</v>
      </c>
      <c r="G69" s="22">
        <v>7829627.1600000001</v>
      </c>
      <c r="H69" s="8">
        <f t="shared" si="3"/>
        <v>1889.8999999994412</v>
      </c>
    </row>
    <row r="70" spans="2:8" ht="12.75" x14ac:dyDescent="0.2">
      <c r="B70" s="23" t="s">
        <v>27</v>
      </c>
      <c r="C70" s="22">
        <v>0</v>
      </c>
      <c r="D70" s="22">
        <v>7555585.8600000003</v>
      </c>
      <c r="E70" s="8">
        <f t="shared" si="2"/>
        <v>7555585.8600000003</v>
      </c>
      <c r="F70" s="22">
        <v>7555585.6399999997</v>
      </c>
      <c r="G70" s="22">
        <v>7555585.6399999997</v>
      </c>
      <c r="H70" s="8">
        <f t="shared" si="3"/>
        <v>0.22000000067055225</v>
      </c>
    </row>
    <row r="71" spans="2:8" ht="12.75" x14ac:dyDescent="0.2">
      <c r="B71" s="23" t="s">
        <v>28</v>
      </c>
      <c r="C71" s="22">
        <v>0</v>
      </c>
      <c r="D71" s="22">
        <v>6906855.2999999998</v>
      </c>
      <c r="E71" s="8">
        <f t="shared" si="2"/>
        <v>6906855.2999999998</v>
      </c>
      <c r="F71" s="22">
        <v>6906855.2999999998</v>
      </c>
      <c r="G71" s="22">
        <v>6906855.2999999998</v>
      </c>
      <c r="H71" s="8">
        <f t="shared" si="3"/>
        <v>0</v>
      </c>
    </row>
    <row r="72" spans="2:8" ht="12.75" x14ac:dyDescent="0.2">
      <c r="B72" s="23" t="s">
        <v>29</v>
      </c>
      <c r="C72" s="22">
        <v>0</v>
      </c>
      <c r="D72" s="22">
        <v>5058656.21</v>
      </c>
      <c r="E72" s="8">
        <f t="shared" si="2"/>
        <v>5058656.21</v>
      </c>
      <c r="F72" s="22">
        <v>5058656.21</v>
      </c>
      <c r="G72" s="22">
        <v>5058656.21</v>
      </c>
      <c r="H72" s="8">
        <f t="shared" si="3"/>
        <v>0</v>
      </c>
    </row>
    <row r="73" spans="2:8" ht="12.75" x14ac:dyDescent="0.2">
      <c r="B73" s="23" t="s">
        <v>30</v>
      </c>
      <c r="C73" s="22">
        <v>0</v>
      </c>
      <c r="D73" s="22">
        <v>6883560.1500000004</v>
      </c>
      <c r="E73" s="8">
        <f t="shared" si="2"/>
        <v>6883560.1500000004</v>
      </c>
      <c r="F73" s="22">
        <v>6883560.1500000004</v>
      </c>
      <c r="G73" s="22">
        <v>6883560.1500000004</v>
      </c>
      <c r="H73" s="8">
        <f t="shared" si="3"/>
        <v>0</v>
      </c>
    </row>
    <row r="74" spans="2:8" ht="25.5" x14ac:dyDescent="0.2">
      <c r="B74" s="23" t="s">
        <v>31</v>
      </c>
      <c r="C74" s="22">
        <v>0</v>
      </c>
      <c r="D74" s="22">
        <v>0</v>
      </c>
      <c r="E74" s="8">
        <f t="shared" si="2"/>
        <v>0</v>
      </c>
      <c r="F74" s="22">
        <v>0</v>
      </c>
      <c r="G74" s="22">
        <v>0</v>
      </c>
      <c r="H74" s="8">
        <f t="shared" si="3"/>
        <v>0</v>
      </c>
    </row>
    <row r="75" spans="2:8" ht="12.75" x14ac:dyDescent="0.2">
      <c r="B75" s="23" t="s">
        <v>32</v>
      </c>
      <c r="C75" s="22">
        <v>0</v>
      </c>
      <c r="D75" s="22">
        <v>1837180.08</v>
      </c>
      <c r="E75" s="8">
        <f t="shared" si="2"/>
        <v>1837180.08</v>
      </c>
      <c r="F75" s="22">
        <v>1837180.08</v>
      </c>
      <c r="G75" s="22">
        <v>1837180.08</v>
      </c>
      <c r="H75" s="8">
        <f t="shared" si="3"/>
        <v>0</v>
      </c>
    </row>
    <row r="76" spans="2:8" ht="12.75" x14ac:dyDescent="0.2">
      <c r="B76" s="23" t="s">
        <v>33</v>
      </c>
      <c r="C76" s="22">
        <v>0</v>
      </c>
      <c r="D76" s="22">
        <v>6424107.0300000003</v>
      </c>
      <c r="E76" s="8">
        <f t="shared" si="2"/>
        <v>6424107.0300000003</v>
      </c>
      <c r="F76" s="22">
        <v>6424107.0300000003</v>
      </c>
      <c r="G76" s="22">
        <v>6424107.0300000003</v>
      </c>
      <c r="H76" s="8">
        <f t="shared" si="3"/>
        <v>0</v>
      </c>
    </row>
    <row r="77" spans="2:8" ht="12.75" x14ac:dyDescent="0.2">
      <c r="B77" s="23" t="s">
        <v>34</v>
      </c>
      <c r="C77" s="22">
        <v>0</v>
      </c>
      <c r="D77" s="22">
        <v>2589792.69</v>
      </c>
      <c r="E77" s="8">
        <f t="shared" si="2"/>
        <v>2589792.69</v>
      </c>
      <c r="F77" s="22">
        <v>2589792.69</v>
      </c>
      <c r="G77" s="22">
        <v>2589792.69</v>
      </c>
      <c r="H77" s="8">
        <f t="shared" si="3"/>
        <v>0</v>
      </c>
    </row>
    <row r="78" spans="2:8" ht="25.5" x14ac:dyDescent="0.2">
      <c r="B78" s="23" t="s">
        <v>35</v>
      </c>
      <c r="C78" s="22">
        <v>0</v>
      </c>
      <c r="D78" s="22">
        <v>0</v>
      </c>
      <c r="E78" s="8">
        <f t="shared" si="2"/>
        <v>0</v>
      </c>
      <c r="F78" s="22">
        <v>0</v>
      </c>
      <c r="G78" s="22">
        <v>0</v>
      </c>
      <c r="H78" s="8">
        <f t="shared" si="3"/>
        <v>0</v>
      </c>
    </row>
    <row r="79" spans="2:8" ht="12.75" x14ac:dyDescent="0.2">
      <c r="B79" s="23" t="s">
        <v>36</v>
      </c>
      <c r="C79" s="22">
        <v>0</v>
      </c>
      <c r="D79" s="22">
        <v>0</v>
      </c>
      <c r="E79" s="8">
        <f t="shared" si="2"/>
        <v>0</v>
      </c>
      <c r="F79" s="22">
        <v>0</v>
      </c>
      <c r="G79" s="22">
        <v>0</v>
      </c>
      <c r="H79" s="8">
        <f t="shared" si="3"/>
        <v>0</v>
      </c>
    </row>
    <row r="80" spans="2:8" ht="12.75" x14ac:dyDescent="0.2">
      <c r="B80" s="23" t="s">
        <v>37</v>
      </c>
      <c r="C80" s="22">
        <v>0</v>
      </c>
      <c r="D80" s="22">
        <v>1425128.48</v>
      </c>
      <c r="E80" s="8">
        <f t="shared" si="2"/>
        <v>1425128.48</v>
      </c>
      <c r="F80" s="22">
        <v>1425128.48</v>
      </c>
      <c r="G80" s="22">
        <v>1425128.48</v>
      </c>
      <c r="H80" s="8">
        <f t="shared" si="3"/>
        <v>0</v>
      </c>
    </row>
    <row r="81" spans="2:8" ht="12.75" x14ac:dyDescent="0.2">
      <c r="B81" s="23" t="s">
        <v>38</v>
      </c>
      <c r="C81" s="22">
        <v>0</v>
      </c>
      <c r="D81" s="22">
        <v>0</v>
      </c>
      <c r="E81" s="8">
        <f t="shared" si="2"/>
        <v>0</v>
      </c>
      <c r="F81" s="22">
        <v>0</v>
      </c>
      <c r="G81" s="22">
        <v>0</v>
      </c>
      <c r="H81" s="8">
        <f t="shared" si="3"/>
        <v>0</v>
      </c>
    </row>
    <row r="82" spans="2:8" ht="25.5" x14ac:dyDescent="0.2">
      <c r="B82" s="23" t="s">
        <v>39</v>
      </c>
      <c r="C82" s="22">
        <v>0</v>
      </c>
      <c r="D82" s="22">
        <v>0</v>
      </c>
      <c r="E82" s="8">
        <f t="shared" si="2"/>
        <v>0</v>
      </c>
      <c r="F82" s="22">
        <v>0</v>
      </c>
      <c r="G82" s="22">
        <v>0</v>
      </c>
      <c r="H82" s="8">
        <f t="shared" si="3"/>
        <v>0</v>
      </c>
    </row>
    <row r="83" spans="2:8" ht="25.5" x14ac:dyDescent="0.2">
      <c r="B83" s="23" t="s">
        <v>40</v>
      </c>
      <c r="C83" s="22">
        <v>0</v>
      </c>
      <c r="D83" s="22">
        <v>3015170.1</v>
      </c>
      <c r="E83" s="8">
        <f t="shared" si="2"/>
        <v>3015170.1</v>
      </c>
      <c r="F83" s="22">
        <v>2981369.97</v>
      </c>
      <c r="G83" s="22">
        <v>2981369.97</v>
      </c>
      <c r="H83" s="8">
        <f t="shared" si="3"/>
        <v>33800.129999999888</v>
      </c>
    </row>
    <row r="84" spans="2:8" ht="12.75" x14ac:dyDescent="0.2">
      <c r="B84" s="23" t="s">
        <v>41</v>
      </c>
      <c r="C84" s="22">
        <v>0</v>
      </c>
      <c r="D84" s="22">
        <v>0</v>
      </c>
      <c r="E84" s="8">
        <f t="shared" si="2"/>
        <v>0</v>
      </c>
      <c r="F84" s="22">
        <v>0</v>
      </c>
      <c r="G84" s="22">
        <v>0</v>
      </c>
      <c r="H84" s="8">
        <f t="shared" si="3"/>
        <v>0</v>
      </c>
    </row>
    <row r="85" spans="2:8" ht="12.75" x14ac:dyDescent="0.2">
      <c r="B85" s="23" t="s">
        <v>42</v>
      </c>
      <c r="C85" s="22">
        <v>0</v>
      </c>
      <c r="D85" s="22">
        <v>0</v>
      </c>
      <c r="E85" s="8">
        <f t="shared" si="2"/>
        <v>0</v>
      </c>
      <c r="F85" s="22">
        <v>0</v>
      </c>
      <c r="G85" s="22">
        <v>0</v>
      </c>
      <c r="H85" s="8">
        <f t="shared" si="3"/>
        <v>0</v>
      </c>
    </row>
    <row r="86" spans="2:8" ht="12.75" x14ac:dyDescent="0.2">
      <c r="B86" s="23" t="s">
        <v>43</v>
      </c>
      <c r="C86" s="22">
        <v>0</v>
      </c>
      <c r="D86" s="22">
        <v>2029665.81</v>
      </c>
      <c r="E86" s="8">
        <f t="shared" si="2"/>
        <v>2029665.81</v>
      </c>
      <c r="F86" s="22">
        <v>2029665.81</v>
      </c>
      <c r="G86" s="22">
        <v>2029665.81</v>
      </c>
      <c r="H86" s="8">
        <f t="shared" si="3"/>
        <v>0</v>
      </c>
    </row>
    <row r="87" spans="2:8" ht="12.75" x14ac:dyDescent="0.2">
      <c r="B87" s="23" t="s">
        <v>44</v>
      </c>
      <c r="C87" s="22">
        <v>0</v>
      </c>
      <c r="D87" s="22">
        <v>0</v>
      </c>
      <c r="E87" s="8">
        <f t="shared" si="2"/>
        <v>0</v>
      </c>
      <c r="F87" s="22">
        <v>0</v>
      </c>
      <c r="G87" s="22">
        <v>0</v>
      </c>
      <c r="H87" s="8">
        <f t="shared" si="3"/>
        <v>0</v>
      </c>
    </row>
    <row r="88" spans="2:8" ht="12.75" x14ac:dyDescent="0.2">
      <c r="B88" s="23" t="s">
        <v>45</v>
      </c>
      <c r="C88" s="22">
        <v>0</v>
      </c>
      <c r="D88" s="22">
        <v>0</v>
      </c>
      <c r="E88" s="8">
        <f t="shared" si="2"/>
        <v>0</v>
      </c>
      <c r="F88" s="22">
        <v>0</v>
      </c>
      <c r="G88" s="22">
        <v>0</v>
      </c>
      <c r="H88" s="8">
        <f t="shared" si="3"/>
        <v>0</v>
      </c>
    </row>
    <row r="89" spans="2:8" ht="12.75" x14ac:dyDescent="0.2">
      <c r="B89" s="23" t="s">
        <v>46</v>
      </c>
      <c r="C89" s="22">
        <v>0</v>
      </c>
      <c r="D89" s="22">
        <v>0</v>
      </c>
      <c r="E89" s="8">
        <f t="shared" si="2"/>
        <v>0</v>
      </c>
      <c r="F89" s="22">
        <v>0</v>
      </c>
      <c r="G89" s="22">
        <v>0</v>
      </c>
      <c r="H89" s="8">
        <f t="shared" si="3"/>
        <v>0</v>
      </c>
    </row>
    <row r="90" spans="2:8" ht="12.75" x14ac:dyDescent="0.2">
      <c r="B90" s="23" t="s">
        <v>47</v>
      </c>
      <c r="C90" s="22">
        <v>0</v>
      </c>
      <c r="D90" s="22">
        <v>0</v>
      </c>
      <c r="E90" s="8">
        <f t="shared" si="2"/>
        <v>0</v>
      </c>
      <c r="F90" s="22">
        <v>0</v>
      </c>
      <c r="G90" s="22">
        <v>0</v>
      </c>
      <c r="H90" s="8">
        <f t="shared" si="3"/>
        <v>0</v>
      </c>
    </row>
    <row r="91" spans="2:8" ht="25.5" x14ac:dyDescent="0.2">
      <c r="B91" s="23" t="s">
        <v>48</v>
      </c>
      <c r="C91" s="22">
        <v>0</v>
      </c>
      <c r="D91" s="22">
        <v>0</v>
      </c>
      <c r="E91" s="8">
        <f t="shared" si="2"/>
        <v>0</v>
      </c>
      <c r="F91" s="22">
        <v>0</v>
      </c>
      <c r="G91" s="22">
        <v>0</v>
      </c>
      <c r="H91" s="8">
        <f t="shared" si="3"/>
        <v>0</v>
      </c>
    </row>
    <row r="92" spans="2:8" ht="12.75" x14ac:dyDescent="0.2">
      <c r="B92" s="23" t="s">
        <v>49</v>
      </c>
      <c r="C92" s="22">
        <v>0</v>
      </c>
      <c r="D92" s="22">
        <v>2403843.12</v>
      </c>
      <c r="E92" s="8">
        <f t="shared" si="2"/>
        <v>2403843.12</v>
      </c>
      <c r="F92" s="22">
        <v>2403843.12</v>
      </c>
      <c r="G92" s="22">
        <v>2299443.12</v>
      </c>
      <c r="H92" s="8">
        <f t="shared" si="3"/>
        <v>0</v>
      </c>
    </row>
    <row r="93" spans="2:8" ht="25.5" x14ac:dyDescent="0.2">
      <c r="B93" s="23" t="s">
        <v>50</v>
      </c>
      <c r="C93" s="22">
        <v>0</v>
      </c>
      <c r="D93" s="22">
        <v>1213203.8999999999</v>
      </c>
      <c r="E93" s="8">
        <f t="shared" si="2"/>
        <v>1213203.8999999999</v>
      </c>
      <c r="F93" s="22">
        <v>1213203.8999999999</v>
      </c>
      <c r="G93" s="22">
        <v>1213203.8999999999</v>
      </c>
      <c r="H93" s="8">
        <f t="shared" si="3"/>
        <v>0</v>
      </c>
    </row>
    <row r="94" spans="2:8" ht="25.5" x14ac:dyDescent="0.2">
      <c r="B94" s="23" t="s">
        <v>51</v>
      </c>
      <c r="C94" s="22">
        <v>0</v>
      </c>
      <c r="D94" s="22">
        <v>0</v>
      </c>
      <c r="E94" s="8">
        <f t="shared" si="2"/>
        <v>0</v>
      </c>
      <c r="F94" s="22">
        <v>0</v>
      </c>
      <c r="G94" s="22">
        <v>0</v>
      </c>
      <c r="H94" s="8">
        <f t="shared" si="3"/>
        <v>0</v>
      </c>
    </row>
    <row r="95" spans="2:8" ht="12.75" x14ac:dyDescent="0.2">
      <c r="B95" s="23" t="s">
        <v>52</v>
      </c>
      <c r="C95" s="22">
        <v>0</v>
      </c>
      <c r="D95" s="22">
        <v>5620341.6799999997</v>
      </c>
      <c r="E95" s="8">
        <f t="shared" si="2"/>
        <v>5620341.6799999997</v>
      </c>
      <c r="F95" s="22">
        <v>5620341.6799999997</v>
      </c>
      <c r="G95" s="22">
        <v>5443688.4299999997</v>
      </c>
      <c r="H95" s="8">
        <f t="shared" si="3"/>
        <v>0</v>
      </c>
    </row>
    <row r="96" spans="2:8" ht="12.75" x14ac:dyDescent="0.2">
      <c r="B96" s="23" t="s">
        <v>53</v>
      </c>
      <c r="C96" s="22">
        <v>0</v>
      </c>
      <c r="D96" s="22">
        <v>0</v>
      </c>
      <c r="E96" s="8">
        <f t="shared" si="2"/>
        <v>0</v>
      </c>
      <c r="F96" s="22">
        <v>0</v>
      </c>
      <c r="G96" s="22">
        <v>0</v>
      </c>
      <c r="H96" s="8">
        <f t="shared" si="3"/>
        <v>0</v>
      </c>
    </row>
    <row r="97" spans="2:8" ht="12.75" x14ac:dyDescent="0.2">
      <c r="B97" s="23" t="s">
        <v>54</v>
      </c>
      <c r="C97" s="22">
        <v>0</v>
      </c>
      <c r="D97" s="22">
        <v>0</v>
      </c>
      <c r="E97" s="8">
        <f t="shared" si="2"/>
        <v>0</v>
      </c>
      <c r="F97" s="22">
        <v>0</v>
      </c>
      <c r="G97" s="22">
        <v>0</v>
      </c>
      <c r="H97" s="8">
        <f t="shared" si="3"/>
        <v>0</v>
      </c>
    </row>
    <row r="98" spans="2:8" ht="25.5" x14ac:dyDescent="0.2">
      <c r="B98" s="23" t="s">
        <v>55</v>
      </c>
      <c r="C98" s="22">
        <v>0</v>
      </c>
      <c r="D98" s="22">
        <v>0</v>
      </c>
      <c r="E98" s="8">
        <f t="shared" si="2"/>
        <v>0</v>
      </c>
      <c r="F98" s="22">
        <v>0</v>
      </c>
      <c r="G98" s="22">
        <v>0</v>
      </c>
      <c r="H98" s="8">
        <f t="shared" si="3"/>
        <v>0</v>
      </c>
    </row>
    <row r="99" spans="2:8" ht="12.75" x14ac:dyDescent="0.2">
      <c r="B99" s="23" t="s">
        <v>56</v>
      </c>
      <c r="C99" s="22">
        <v>0</v>
      </c>
      <c r="D99" s="22">
        <v>3437587.28</v>
      </c>
      <c r="E99" s="8">
        <f t="shared" si="2"/>
        <v>3437587.28</v>
      </c>
      <c r="F99" s="22">
        <v>3437587.28</v>
      </c>
      <c r="G99" s="22">
        <v>3437587.28</v>
      </c>
      <c r="H99" s="8">
        <f t="shared" si="3"/>
        <v>0</v>
      </c>
    </row>
    <row r="100" spans="2:8" ht="12.75" x14ac:dyDescent="0.2">
      <c r="B100" s="23" t="s">
        <v>57</v>
      </c>
      <c r="C100" s="22">
        <v>0</v>
      </c>
      <c r="D100" s="22">
        <v>0</v>
      </c>
      <c r="E100" s="8">
        <f t="shared" si="2"/>
        <v>0</v>
      </c>
      <c r="F100" s="22">
        <v>0</v>
      </c>
      <c r="G100" s="22">
        <v>0</v>
      </c>
      <c r="H100" s="8">
        <f t="shared" si="3"/>
        <v>0</v>
      </c>
    </row>
    <row r="101" spans="2:8" ht="12.75" x14ac:dyDescent="0.2">
      <c r="B101" s="23" t="s">
        <v>58</v>
      </c>
      <c r="C101" s="22">
        <v>0</v>
      </c>
      <c r="D101" s="22">
        <v>0</v>
      </c>
      <c r="E101" s="8">
        <f t="shared" si="2"/>
        <v>0</v>
      </c>
      <c r="F101" s="22">
        <v>0</v>
      </c>
      <c r="G101" s="22">
        <v>0</v>
      </c>
      <c r="H101" s="8">
        <f t="shared" si="3"/>
        <v>0</v>
      </c>
    </row>
    <row r="102" spans="2:8" ht="12.75" x14ac:dyDescent="0.2">
      <c r="B102" s="23" t="s">
        <v>59</v>
      </c>
      <c r="C102" s="22">
        <v>0</v>
      </c>
      <c r="D102" s="22">
        <v>2898436.47</v>
      </c>
      <c r="E102" s="8">
        <f t="shared" si="2"/>
        <v>2898436.47</v>
      </c>
      <c r="F102" s="22">
        <v>2898436.47</v>
      </c>
      <c r="G102" s="22">
        <v>2414965.9300000002</v>
      </c>
      <c r="H102" s="8">
        <f t="shared" si="3"/>
        <v>0</v>
      </c>
    </row>
    <row r="103" spans="2:8" ht="25.5" x14ac:dyDescent="0.2">
      <c r="B103" s="23" t="s">
        <v>60</v>
      </c>
      <c r="C103" s="22">
        <v>0</v>
      </c>
      <c r="D103" s="22">
        <v>196900.44</v>
      </c>
      <c r="E103" s="8">
        <f t="shared" si="2"/>
        <v>196900.44</v>
      </c>
      <c r="F103" s="22">
        <v>34858</v>
      </c>
      <c r="G103" s="22">
        <v>0</v>
      </c>
      <c r="H103" s="8">
        <f t="shared" si="3"/>
        <v>162042.44</v>
      </c>
    </row>
    <row r="104" spans="2:8" ht="12.75" x14ac:dyDescent="0.2">
      <c r="B104" s="23" t="s">
        <v>61</v>
      </c>
      <c r="C104" s="22">
        <v>0</v>
      </c>
      <c r="D104" s="22">
        <v>2614754.08</v>
      </c>
      <c r="E104" s="8">
        <f t="shared" si="2"/>
        <v>2614754.08</v>
      </c>
      <c r="F104" s="22">
        <v>2551559.5</v>
      </c>
      <c r="G104" s="22">
        <v>2395720.7000000002</v>
      </c>
      <c r="H104" s="8">
        <f t="shared" si="3"/>
        <v>63194.580000000075</v>
      </c>
    </row>
    <row r="105" spans="2:8" ht="12.75" x14ac:dyDescent="0.2">
      <c r="B105" s="23" t="s">
        <v>62</v>
      </c>
      <c r="C105" s="22">
        <v>0</v>
      </c>
      <c r="D105" s="22">
        <v>1836610.57</v>
      </c>
      <c r="E105" s="8">
        <f t="shared" si="2"/>
        <v>1836610.57</v>
      </c>
      <c r="F105" s="22">
        <v>1836610.57</v>
      </c>
      <c r="G105" s="22">
        <v>1836610.57</v>
      </c>
      <c r="H105" s="8">
        <f t="shared" si="3"/>
        <v>0</v>
      </c>
    </row>
    <row r="106" spans="2:8" ht="12.75" x14ac:dyDescent="0.2">
      <c r="B106" s="23" t="s">
        <v>63</v>
      </c>
      <c r="C106" s="22">
        <v>0</v>
      </c>
      <c r="D106" s="22">
        <v>0</v>
      </c>
      <c r="E106" s="8">
        <f t="shared" si="2"/>
        <v>0</v>
      </c>
      <c r="F106" s="22">
        <v>0</v>
      </c>
      <c r="G106" s="22">
        <v>0</v>
      </c>
      <c r="H106" s="8">
        <f t="shared" si="3"/>
        <v>0</v>
      </c>
    </row>
    <row r="107" spans="2:8" ht="12" customHeight="1" x14ac:dyDescent="0.2">
      <c r="B107" s="11"/>
      <c r="C107" s="10"/>
      <c r="D107" s="10"/>
      <c r="E107" s="10"/>
      <c r="F107" s="10"/>
      <c r="G107" s="10"/>
      <c r="H107" s="10"/>
    </row>
    <row r="108" spans="2:8" x14ac:dyDescent="0.2">
      <c r="B108" s="3" t="s">
        <v>15</v>
      </c>
      <c r="C108" s="4">
        <f>SUM(C9+C59)</f>
        <v>175842131</v>
      </c>
      <c r="D108" s="4">
        <f t="shared" ref="D108:H108" si="4">SUM(D9+D59)</f>
        <v>29329072.310000002</v>
      </c>
      <c r="E108" s="4">
        <f t="shared" si="4"/>
        <v>205171203.31</v>
      </c>
      <c r="F108" s="4">
        <f t="shared" si="4"/>
        <v>192699545.22999999</v>
      </c>
      <c r="G108" s="4">
        <f t="shared" si="4"/>
        <v>186934116.28</v>
      </c>
      <c r="H108" s="4">
        <f t="shared" si="4"/>
        <v>12471658.080000028</v>
      </c>
    </row>
    <row r="109" spans="2:8" ht="12.75" thickBot="1" x14ac:dyDescent="0.25">
      <c r="B109" s="5"/>
      <c r="C109" s="6"/>
      <c r="D109" s="6"/>
      <c r="E109" s="19"/>
      <c r="F109" s="6"/>
      <c r="G109" s="6"/>
      <c r="H109" s="6"/>
    </row>
    <row r="110" spans="2:8" s="20" customFormat="1" ht="11.25" customHeight="1" x14ac:dyDescent="0.2"/>
    <row r="111" spans="2:8" s="20" customFormat="1" x14ac:dyDescent="0.2"/>
    <row r="112" spans="2:8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pans="19:19" s="20" customFormat="1" x14ac:dyDescent="0.2"/>
    <row r="162" spans="19:19" s="20" customFormat="1" x14ac:dyDescent="0.2"/>
    <row r="163" spans="19:19" s="20" customFormat="1" x14ac:dyDescent="0.2"/>
    <row r="164" spans="19:19" s="20" customFormat="1" x14ac:dyDescent="0.2"/>
    <row r="165" spans="19:19" s="20" customFormat="1" x14ac:dyDescent="0.2"/>
    <row r="166" spans="19:19" s="20" customFormat="1" x14ac:dyDescent="0.2"/>
    <row r="167" spans="19:19" s="20" customFormat="1" x14ac:dyDescent="0.2"/>
    <row r="168" spans="19:19" s="20" customFormat="1" x14ac:dyDescent="0.2"/>
    <row r="169" spans="19:19" s="20" customFormat="1" x14ac:dyDescent="0.2"/>
    <row r="170" spans="19:19" s="20" customFormat="1" x14ac:dyDescent="0.2"/>
    <row r="171" spans="19:19" s="20" customFormat="1" x14ac:dyDescent="0.2"/>
    <row r="172" spans="19:19" s="20" customFormat="1" x14ac:dyDescent="0.2"/>
    <row r="173" spans="19:19" s="20" customFormat="1" x14ac:dyDescent="0.2"/>
    <row r="174" spans="19:19" s="20" customFormat="1" x14ac:dyDescent="0.2"/>
    <row r="175" spans="19:19" s="20" customFormat="1" x14ac:dyDescent="0.2"/>
    <row r="176" spans="19:19" s="20" customFormat="1" x14ac:dyDescent="0.2">
      <c r="S176" s="20" t="s">
        <v>16</v>
      </c>
    </row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2025-01-29T19:50:20Z</cp:lastPrinted>
  <dcterms:created xsi:type="dcterms:W3CDTF">2020-01-08T21:44:09Z</dcterms:created>
  <dcterms:modified xsi:type="dcterms:W3CDTF">2025-01-29T19:50:22Z</dcterms:modified>
</cp:coreProperties>
</file>